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07-09 MSF INF TRIM 2019 - copia\"/>
    </mc:Choice>
  </mc:AlternateContent>
  <bookViews>
    <workbookView xWindow="0" yWindow="600" windowWidth="20490" windowHeight="7035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D61" i="3" s="1"/>
  <c r="C59" i="3"/>
  <c r="C61" i="3" s="1"/>
  <c r="D22" i="3"/>
  <c r="C22" i="3"/>
</calcChain>
</file>

<file path=xl/sharedStrings.xml><?xml version="1.0" encoding="utf-8"?>
<sst xmlns="http://schemas.openxmlformats.org/spreadsheetml/2006/main" count="73" uniqueCount="57">
  <si>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</si>
  <si>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</si>
  <si>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</si>
  <si>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</si>
  <si>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</si>
  <si>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</si>
  <si>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</si>
  <si>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</si>
  <si>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</si>
  <si>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</si>
  <si>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</si>
  <si>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</si>
  <si>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</si>
  <si>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</si>
  <si>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</si>
  <si>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</si>
  <si>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</si>
  <si>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</si>
  <si>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</si>
  <si>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</si>
  <si>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</si>
  <si>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</si>
  <si>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</si>
  <si>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</si>
  <si>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</si>
  <si>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</si>
  <si>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</si>
  <si>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</si>
  <si>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</si>
  <si>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</si>
  <si>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</si>
  <si>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</si>
  <si>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</si>
  <si>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</si>
  <si>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</si>
  <si>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</si>
  <si>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</si>
  <si>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</si>
  <si>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</si>
  <si>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</si>
  <si>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</si>
  <si>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</si>
  <si>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</si>
  <si>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</si>
  <si>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</si>
  <si>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</si>
  <si>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</si>
  <si>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</si>
  <si>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</si>
  <si>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</si>
  <si>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</si>
  <si>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</si>
  <si>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</si>
  <si>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</si>
  <si>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</si>
  <si>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</si>
  <si>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MUNICIPIO DE SAN FELIPE
ESTADO DE ACTIVIDADES
Del 1 de Enero a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</si>
</sst>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3</xdr:col>
      <xdr:colOff>1419225</xdr:colOff>
      <xdr:row>67</xdr:row>
      <xdr:rowOff>19050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1005"/>
        <a:stretch/>
      </xdr:blipFill>
      <xdr:spPr>
        <a:xfrm>
          <a:off x="0" y="10086975"/>
          <a:ext cx="7905750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zoomScaleNormal="100" workbookViewId="0">
      <selection sqref="A1:D1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2019</v>
      </c>
      <c r="D2" s="10">
        <v>2018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33436333.310000002</v>
      </c>
      <c r="D4" s="28">
        <f>SUM(D5:D11)</f>
        <v>38933415.359999999</v>
      </c>
      <c r="E4" s="31" t="s">
        <v>55</v>
      </c>
    </row>
    <row r="5" spans="1:5" x14ac:dyDescent="0.2">
      <c r="A5" s="19"/>
      <c r="B5" s="20" t="s">
        <v>1</v>
      </c>
      <c r="C5" s="29">
        <v>18861069.300000001</v>
      </c>
      <c r="D5" s="30">
        <v>17210063.329999998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6220460.0099999998</v>
      </c>
      <c r="D8" s="30">
        <v>7301608.3700000001</v>
      </c>
      <c r="E8" s="31">
        <v>4140</v>
      </c>
    </row>
    <row r="9" spans="1:5" x14ac:dyDescent="0.2">
      <c r="A9" s="19"/>
      <c r="B9" s="20" t="s">
        <v>47</v>
      </c>
      <c r="C9" s="29">
        <v>6214132.8700000001</v>
      </c>
      <c r="D9" s="30">
        <v>11134583.380000001</v>
      </c>
      <c r="E9" s="31">
        <v>4150</v>
      </c>
    </row>
    <row r="10" spans="1:5" x14ac:dyDescent="0.2">
      <c r="A10" s="19"/>
      <c r="B10" s="20" t="s">
        <v>48</v>
      </c>
      <c r="C10" s="29">
        <v>2140671.13</v>
      </c>
      <c r="D10" s="30">
        <v>3287160.28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289868812.57999998</v>
      </c>
      <c r="D12" s="28">
        <f>SUM(D13:D14)</f>
        <v>351642085.60000002</v>
      </c>
      <c r="E12" s="31" t="s">
        <v>55</v>
      </c>
    </row>
    <row r="13" spans="1:5" ht="22.5" x14ac:dyDescent="0.2">
      <c r="A13" s="19"/>
      <c r="B13" s="26" t="s">
        <v>51</v>
      </c>
      <c r="C13" s="29">
        <v>289868812.57999998</v>
      </c>
      <c r="D13" s="30">
        <v>351642085.60000002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323305145.88999999</v>
      </c>
      <c r="D22" s="3">
        <f>SUM(D4+D12+D15)</f>
        <v>390575500.96000004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113911909.08</v>
      </c>
      <c r="D25" s="28">
        <f>SUM(D26:D28)</f>
        <v>161065937.88999999</v>
      </c>
      <c r="E25" s="31" t="s">
        <v>55</v>
      </c>
    </row>
    <row r="26" spans="1:5" x14ac:dyDescent="0.2">
      <c r="A26" s="19"/>
      <c r="B26" s="20" t="s">
        <v>37</v>
      </c>
      <c r="C26" s="29">
        <v>72361289.019999996</v>
      </c>
      <c r="D26" s="30">
        <v>102728923.14</v>
      </c>
      <c r="E26" s="31">
        <v>5110</v>
      </c>
    </row>
    <row r="27" spans="1:5" x14ac:dyDescent="0.2">
      <c r="A27" s="19"/>
      <c r="B27" s="20" t="s">
        <v>16</v>
      </c>
      <c r="C27" s="29">
        <v>18148226.309999999</v>
      </c>
      <c r="D27" s="30">
        <v>22040312.699999999</v>
      </c>
      <c r="E27" s="31">
        <v>5120</v>
      </c>
    </row>
    <row r="28" spans="1:5" x14ac:dyDescent="0.2">
      <c r="A28" s="19"/>
      <c r="B28" s="20" t="s">
        <v>17</v>
      </c>
      <c r="C28" s="29">
        <v>23402393.75</v>
      </c>
      <c r="D28" s="30">
        <v>36296702.049999997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37295007.600000001</v>
      </c>
      <c r="D29" s="28">
        <f>SUM(D30:D38)</f>
        <v>82388535.760000005</v>
      </c>
      <c r="E29" s="31" t="s">
        <v>55</v>
      </c>
    </row>
    <row r="30" spans="1:5" x14ac:dyDescent="0.2">
      <c r="A30" s="19"/>
      <c r="B30" s="20" t="s">
        <v>18</v>
      </c>
      <c r="C30" s="29">
        <v>13700000</v>
      </c>
      <c r="D30" s="30">
        <v>13840012.720000001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4900.03</v>
      </c>
      <c r="E31" s="31">
        <v>5220</v>
      </c>
    </row>
    <row r="32" spans="1:5" x14ac:dyDescent="0.2">
      <c r="A32" s="19"/>
      <c r="B32" s="20" t="s">
        <v>20</v>
      </c>
      <c r="C32" s="29">
        <v>7846303.5499999998</v>
      </c>
      <c r="D32" s="30">
        <v>20872867.039999999</v>
      </c>
      <c r="E32" s="31">
        <v>5230</v>
      </c>
    </row>
    <row r="33" spans="1:5" x14ac:dyDescent="0.2">
      <c r="A33" s="19"/>
      <c r="B33" s="20" t="s">
        <v>21</v>
      </c>
      <c r="C33" s="29">
        <v>10716729.52</v>
      </c>
      <c r="D33" s="30">
        <v>40410310.07</v>
      </c>
      <c r="E33" s="31">
        <v>5240</v>
      </c>
    </row>
    <row r="34" spans="1:5" x14ac:dyDescent="0.2">
      <c r="A34" s="19"/>
      <c r="B34" s="20" t="s">
        <v>22</v>
      </c>
      <c r="C34" s="29">
        <v>4746974.53</v>
      </c>
      <c r="D34" s="30">
        <v>6730495.9000000004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285000</v>
      </c>
      <c r="D37" s="30">
        <v>529950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2209554.89</v>
      </c>
      <c r="D39" s="28">
        <f>SUM(D40:D42)</f>
        <v>15225087.939999999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2209554.89</v>
      </c>
      <c r="D42" s="30">
        <v>15225087.939999999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8552319.5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8552319.5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66034191.840000004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66034191.840000004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153416471.56999999</v>
      </c>
      <c r="D59" s="3">
        <f>SUM(D56+D49+D43+D39+D29+D25)</f>
        <v>333266072.93000001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169888674.31999999</v>
      </c>
      <c r="D61" s="28">
        <f>D22-D59</f>
        <v>57309428.030000031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2019-10-29T23:08:05Z</cp:lastPrinted>
  <dcterms:created xsi:type="dcterms:W3CDTF">2012-12-11T20:29:16Z</dcterms:created>
  <dcterms:modified xsi:type="dcterms:W3CDTF">2019-11-04T17:45:44Z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